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<sst xmlns="http://schemas.openxmlformats.org/spreadsheetml/2006/main" count="177" uniqueCount="50">
  <si>
    <t>ЛЕНИНА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</si>
  <si>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</si>
  <si>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</si>
  <si>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</si>
  <si>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</si>
  <si>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</si>
  <si>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</si>
  <si>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</si>
  <si>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прочистка вентиляционных каналов</t>
  </si>
  <si>
    <t>снятие показаний водомер</t>
  </si>
  <si>
    <t>содерж.по аварийн.обслуж.жилфонда</t>
  </si>
  <si>
    <t>замена радиатора отопления</t>
  </si>
  <si>
    <t>февр</t>
  </si>
  <si>
    <t>ревизия эл.щита</t>
  </si>
  <si>
    <t>март</t>
  </si>
  <si>
    <t>апрель</t>
  </si>
  <si>
    <t>май</t>
  </si>
  <si>
    <t>ревизия запорной арматуры</t>
  </si>
  <si>
    <t>июнь</t>
  </si>
  <si>
    <t>июль</t>
  </si>
  <si>
    <t>август</t>
  </si>
  <si>
    <t>сентяб</t>
  </si>
  <si>
    <t>обход т/у, подв.,откр.задв. при заполн.системы</t>
  </si>
  <si>
    <t>октябрь</t>
  </si>
  <si>
    <t>выявление протечки по заявке, опр.объема раб.10</t>
  </si>
  <si>
    <t>ремонт канализации</t>
  </si>
  <si>
    <t>ноябрь</t>
  </si>
  <si>
    <t>ремонт системы отопления-промывка рад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</si>
  <si>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</si>
  <si>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</si>
  <si>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</si>
  <si>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</si>
  <si>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</si>
  <si>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</si>
  <si>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</si>
  <si>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20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</si>
  <si>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</si>
  <si>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</si>
  <si>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</si>
  <si>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</si>
  <si>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</si>
  <si>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</si>
  <si>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</si>
  <si>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</si>
  <si>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Дома № 20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</si>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</sst>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8.875" style="15" customWidth="1"/>
    <col min="3" max="3" width="9.375" style="15" customWidth="1"/>
    <col min="4" max="4" width="8.875" style="15" customWidth="1"/>
    <col min="5" max="6" width="11.625" style="15" customWidth="1"/>
    <col min="7" max="7" width="11.875" style="15" customWidth="1"/>
    <col min="8" max="8" width="11.625" style="15" customWidth="1"/>
    <col min="9" max="9" width="8.75390625" style="15" customWidth="1"/>
    <col min="10" max="10" width="11.25390625" style="15" customWidth="1"/>
    <col min="11" max="11" width="9.375" style="15" customWidth="1"/>
    <col min="12" max="13" width="9.8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15</v>
      </c>
      <c r="G5" s="26"/>
      <c r="H5" s="27">
        <v>626.67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3677.94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15</v>
      </c>
      <c r="N7" s="27">
        <v>8227.55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626.67</v>
      </c>
      <c r="I9" s="45"/>
      <c r="J9" s="46"/>
      <c r="K9" s="46"/>
      <c r="L9" s="46"/>
      <c r="M9" s="47"/>
      <c r="N9" s="44">
        <f>SUM(N6:N8)</f>
        <v>11905.49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ЛЕНИНА 20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12</v>
      </c>
      <c r="B14" s="24" t="s">
        <v>13</v>
      </c>
      <c r="C14" s="16"/>
      <c r="D14" s="16"/>
      <c r="E14" s="16"/>
      <c r="F14" s="25">
        <v>15</v>
      </c>
      <c r="G14" s="26"/>
      <c r="H14" s="27">
        <v>498.7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24" t="s">
        <v>13</v>
      </c>
      <c r="C15" s="16"/>
      <c r="D15" s="16"/>
      <c r="E15" s="16"/>
      <c r="F15" s="25">
        <v>12</v>
      </c>
      <c r="G15" s="26"/>
      <c r="H15" s="27">
        <v>498.7</v>
      </c>
      <c r="I15" s="33" t="s">
        <v>10</v>
      </c>
      <c r="J15" s="34"/>
      <c r="K15" s="34"/>
      <c r="L15" s="34"/>
      <c r="M15" s="35"/>
      <c r="N15" s="36">
        <v>3677.94</v>
      </c>
    </row>
    <row r="16" spans="1:14" ht="12.75">
      <c r="A16" s="32"/>
      <c r="B16" s="24"/>
      <c r="C16" s="16"/>
      <c r="D16" s="16"/>
      <c r="E16" s="16"/>
      <c r="F16" s="25"/>
      <c r="G16" s="26"/>
      <c r="H16" s="38"/>
      <c r="I16" s="37"/>
      <c r="J16" s="16"/>
      <c r="K16" s="16"/>
      <c r="L16" s="16"/>
      <c r="M16" s="25"/>
      <c r="N16" s="39"/>
    </row>
    <row r="17" spans="1:14" ht="12.75">
      <c r="A17" s="40"/>
      <c r="B17" s="41"/>
      <c r="C17" s="42"/>
      <c r="D17" s="42"/>
      <c r="E17" s="42"/>
      <c r="F17" s="43"/>
      <c r="G17" s="41"/>
      <c r="H17" s="44">
        <f>SUM(H14:H16)</f>
        <v>997.4</v>
      </c>
      <c r="I17" s="45"/>
      <c r="J17" s="46"/>
      <c r="K17" s="46"/>
      <c r="L17" s="46"/>
      <c r="M17" s="47"/>
      <c r="N17" s="44">
        <f>SUM(N15:N16)</f>
        <v>3677.94</v>
      </c>
    </row>
    <row r="18" spans="1:14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4" t="str">
        <f>A11</f>
        <v>ЛЕНИНА 20</v>
      </c>
      <c r="B19" s="14"/>
      <c r="C19" s="14"/>
      <c r="D19" s="14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8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9" t="s">
        <v>3</v>
      </c>
      <c r="B21" s="11" t="s">
        <v>4</v>
      </c>
      <c r="C21" s="11"/>
      <c r="D21" s="11"/>
      <c r="E21" s="11"/>
      <c r="F21" s="11"/>
      <c r="G21" s="20" t="s">
        <v>5</v>
      </c>
      <c r="H21" s="21" t="s">
        <v>6</v>
      </c>
      <c r="I21" s="10" t="s">
        <v>4</v>
      </c>
      <c r="J21" s="10"/>
      <c r="K21" s="10"/>
      <c r="L21" s="10"/>
      <c r="M21" s="10"/>
      <c r="N21" s="22" t="s">
        <v>6</v>
      </c>
    </row>
    <row r="22" spans="1:14" ht="12.75">
      <c r="A22" s="23" t="s">
        <v>14</v>
      </c>
      <c r="B22" s="24"/>
      <c r="C22" s="16"/>
      <c r="D22" s="16"/>
      <c r="E22" s="16"/>
      <c r="F22" s="25"/>
      <c r="G22" s="26"/>
      <c r="H22" s="27">
        <v>0</v>
      </c>
      <c r="I22" s="28" t="s">
        <v>9</v>
      </c>
      <c r="J22" s="29"/>
      <c r="K22" s="29"/>
      <c r="L22" s="29"/>
      <c r="M22" s="30"/>
      <c r="N22" s="31"/>
    </row>
    <row r="23" spans="1:14" ht="12.75">
      <c r="A23" s="32"/>
      <c r="B23" s="24"/>
      <c r="C23" s="16"/>
      <c r="D23" s="16"/>
      <c r="E23" s="16"/>
      <c r="F23" s="25"/>
      <c r="G23" s="26"/>
      <c r="H23" s="27"/>
      <c r="I23" s="33" t="s">
        <v>10</v>
      </c>
      <c r="J23" s="34"/>
      <c r="K23" s="34"/>
      <c r="L23" s="34"/>
      <c r="M23" s="35"/>
      <c r="N23" s="36">
        <v>3677.94</v>
      </c>
    </row>
    <row r="24" spans="1:14" ht="12.75">
      <c r="A24" s="32"/>
      <c r="B24" s="24"/>
      <c r="C24" s="16"/>
      <c r="D24" s="16"/>
      <c r="E24" s="16"/>
      <c r="F24" s="25"/>
      <c r="G24" s="26"/>
      <c r="H24" s="38"/>
      <c r="I24" s="37"/>
      <c r="J24" s="16"/>
      <c r="K24" s="16"/>
      <c r="L24" s="16"/>
      <c r="M24" s="25"/>
      <c r="N24" s="39"/>
    </row>
    <row r="25" spans="1:14" ht="12.75">
      <c r="A25" s="40"/>
      <c r="B25" s="41"/>
      <c r="C25" s="42"/>
      <c r="D25" s="42"/>
      <c r="E25" s="42"/>
      <c r="F25" s="43"/>
      <c r="G25" s="41"/>
      <c r="H25" s="44">
        <f>SUM(H22:H24)</f>
        <v>0</v>
      </c>
      <c r="I25" s="45"/>
      <c r="J25" s="46"/>
      <c r="K25" s="46"/>
      <c r="L25" s="46"/>
      <c r="M25" s="47"/>
      <c r="N25" s="44">
        <f>SUM(N23:N24)</f>
        <v>3677.94</v>
      </c>
    </row>
    <row r="26" spans="1:14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4" t="str">
        <f>A19</f>
        <v>ЛЕНИНА 20</v>
      </c>
      <c r="B27" s="14"/>
      <c r="C27" s="14"/>
      <c r="D27" s="1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8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9" t="s">
        <v>3</v>
      </c>
      <c r="B29" s="11" t="s">
        <v>4</v>
      </c>
      <c r="C29" s="11"/>
      <c r="D29" s="11"/>
      <c r="E29" s="11"/>
      <c r="F29" s="11"/>
      <c r="G29" s="20" t="s">
        <v>5</v>
      </c>
      <c r="H29" s="21" t="s">
        <v>6</v>
      </c>
      <c r="I29" s="10" t="s">
        <v>4</v>
      </c>
      <c r="J29" s="10"/>
      <c r="K29" s="10"/>
      <c r="L29" s="10"/>
      <c r="M29" s="10"/>
      <c r="N29" s="22" t="s">
        <v>6</v>
      </c>
    </row>
    <row r="30" spans="1:14" ht="12.75">
      <c r="A30" s="23" t="s">
        <v>15</v>
      </c>
      <c r="B30" s="24"/>
      <c r="C30" s="16"/>
      <c r="D30" s="16"/>
      <c r="E30" s="16"/>
      <c r="F30" s="25"/>
      <c r="G30" s="26"/>
      <c r="H30" s="27">
        <v>0</v>
      </c>
      <c r="I30" s="28" t="s">
        <v>9</v>
      </c>
      <c r="J30" s="29"/>
      <c r="K30" s="29"/>
      <c r="L30" s="29"/>
      <c r="M30" s="30"/>
      <c r="N30" s="31"/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3" t="s">
        <v>10</v>
      </c>
      <c r="J31" s="34"/>
      <c r="K31" s="34"/>
      <c r="L31" s="34"/>
      <c r="M31" s="35"/>
      <c r="N31" s="36">
        <v>3677.94</v>
      </c>
    </row>
    <row r="32" spans="1:14" ht="12.75">
      <c r="A32" s="32"/>
      <c r="B32" s="24"/>
      <c r="C32" s="16"/>
      <c r="D32" s="16"/>
      <c r="E32" s="16"/>
      <c r="F32" s="25"/>
      <c r="G32" s="26"/>
      <c r="H32" s="38"/>
      <c r="I32" s="37"/>
      <c r="J32" s="16"/>
      <c r="K32" s="16"/>
      <c r="L32" s="16"/>
      <c r="M32" s="25"/>
      <c r="N32" s="39"/>
    </row>
    <row r="33" spans="1:14" ht="12.75">
      <c r="A33" s="40"/>
      <c r="B33" s="41"/>
      <c r="C33" s="42"/>
      <c r="D33" s="42"/>
      <c r="E33" s="42"/>
      <c r="F33" s="43"/>
      <c r="G33" s="41"/>
      <c r="H33" s="44">
        <f>SUM(H30:H32)</f>
        <v>0</v>
      </c>
      <c r="I33" s="45"/>
      <c r="J33" s="46"/>
      <c r="K33" s="46"/>
      <c r="L33" s="46"/>
      <c r="M33" s="47"/>
      <c r="N33" s="44">
        <f>SUM(N31:N32)</f>
        <v>3677.94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A27</f>
        <v>ЛЕНИНА 20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16</v>
      </c>
      <c r="B38" s="24"/>
      <c r="C38" s="16"/>
      <c r="D38" s="16"/>
      <c r="E38" s="16"/>
      <c r="F38" s="25"/>
      <c r="G38" s="26"/>
      <c r="H38" s="27">
        <v>0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10</v>
      </c>
      <c r="J39" s="34"/>
      <c r="K39" s="34"/>
      <c r="L39" s="34"/>
      <c r="M39" s="35"/>
      <c r="N39" s="36">
        <v>3677.94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17</v>
      </c>
      <c r="J40" s="16"/>
      <c r="K40" s="16"/>
      <c r="L40" s="16"/>
      <c r="M40" s="25">
        <v>9</v>
      </c>
      <c r="N40" s="27">
        <v>336.02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SUM(H38:H41)</f>
        <v>0</v>
      </c>
      <c r="I42" s="45"/>
      <c r="J42" s="46"/>
      <c r="K42" s="46"/>
      <c r="L42" s="46"/>
      <c r="M42" s="47"/>
      <c r="N42" s="44">
        <f>SUM(N39:N41)</f>
        <v>4013.96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ЛЕНИНА 20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18</v>
      </c>
      <c r="B47" s="24"/>
      <c r="C47" s="16"/>
      <c r="D47" s="16"/>
      <c r="E47" s="16"/>
      <c r="F47" s="25"/>
      <c r="G47" s="26"/>
      <c r="H47" s="27">
        <v>0</v>
      </c>
      <c r="I47" s="28" t="s">
        <v>9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10</v>
      </c>
      <c r="J48" s="34"/>
      <c r="K48" s="34"/>
      <c r="L48" s="34"/>
      <c r="M48" s="35"/>
      <c r="N48" s="36">
        <v>3677.94</v>
      </c>
    </row>
    <row r="49" spans="1:14" ht="12.75">
      <c r="A49" s="32"/>
      <c r="B49" s="24"/>
      <c r="C49" s="16"/>
      <c r="D49" s="16"/>
      <c r="E49" s="16"/>
      <c r="F49" s="25"/>
      <c r="G49" s="26"/>
      <c r="H49" s="38"/>
      <c r="I49" s="37"/>
      <c r="J49" s="16"/>
      <c r="K49" s="16"/>
      <c r="L49" s="16"/>
      <c r="M49" s="25"/>
      <c r="N49" s="39"/>
    </row>
    <row r="50" spans="1:14" ht="12.75">
      <c r="A50" s="40"/>
      <c r="B50" s="41"/>
      <c r="C50" s="42"/>
      <c r="D50" s="42"/>
      <c r="E50" s="42"/>
      <c r="F50" s="43"/>
      <c r="G50" s="41"/>
      <c r="H50" s="44">
        <f>SUM(H47:H49)</f>
        <v>0</v>
      </c>
      <c r="I50" s="45"/>
      <c r="J50" s="46"/>
      <c r="K50" s="46"/>
      <c r="L50" s="46"/>
      <c r="M50" s="47"/>
      <c r="N50" s="44">
        <f>SUM(N48:N49)</f>
        <v>3677.94</v>
      </c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 t="str">
        <f>A44</f>
        <v>ЛЕНИНА 20</v>
      </c>
      <c r="B52" s="14"/>
      <c r="C52" s="14"/>
      <c r="D52" s="14"/>
      <c r="E52" s="48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</row>
    <row r="55" spans="1:14" ht="12.75">
      <c r="A55" s="23" t="s">
        <v>19</v>
      </c>
      <c r="B55" s="24"/>
      <c r="C55" s="16"/>
      <c r="D55" s="16"/>
      <c r="E55" s="16"/>
      <c r="F55" s="25"/>
      <c r="G55" s="26"/>
      <c r="H55" s="27">
        <v>0</v>
      </c>
      <c r="I55" s="28" t="s">
        <v>9</v>
      </c>
      <c r="J55" s="29"/>
      <c r="K55" s="29"/>
      <c r="L55" s="29"/>
      <c r="M55" s="30"/>
      <c r="N55" s="31"/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3" t="s">
        <v>10</v>
      </c>
      <c r="J56" s="34"/>
      <c r="K56" s="34"/>
      <c r="L56" s="34"/>
      <c r="M56" s="35"/>
      <c r="N56" s="36">
        <v>3677.94</v>
      </c>
    </row>
    <row r="57" spans="1:14" ht="12.75">
      <c r="A57" s="32"/>
      <c r="B57" s="24"/>
      <c r="C57" s="16"/>
      <c r="D57" s="16"/>
      <c r="E57" s="16"/>
      <c r="F57" s="25"/>
      <c r="G57" s="26"/>
      <c r="H57" s="38"/>
      <c r="I57" s="37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SUM(H55:H57)</f>
        <v>0</v>
      </c>
      <c r="I58" s="45"/>
      <c r="J58" s="46"/>
      <c r="K58" s="46"/>
      <c r="L58" s="46"/>
      <c r="M58" s="47"/>
      <c r="N58" s="44">
        <f>SUM(N56:N57)</f>
        <v>3677.94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A52</f>
        <v>ЛЕНИНА 20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20</v>
      </c>
      <c r="B63" s="24"/>
      <c r="C63" s="16"/>
      <c r="D63" s="16"/>
      <c r="E63" s="16"/>
      <c r="F63" s="25"/>
      <c r="G63" s="26"/>
      <c r="H63" s="27">
        <v>0</v>
      </c>
      <c r="I63" s="28" t="s">
        <v>9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10</v>
      </c>
      <c r="J64" s="34"/>
      <c r="K64" s="34"/>
      <c r="L64" s="34"/>
      <c r="M64" s="35"/>
      <c r="N64" s="36">
        <v>3677.94</v>
      </c>
    </row>
    <row r="65" spans="1:14" ht="12.75">
      <c r="A65" s="32"/>
      <c r="B65" s="24"/>
      <c r="C65" s="16"/>
      <c r="D65" s="16"/>
      <c r="E65" s="16"/>
      <c r="F65" s="25"/>
      <c r="G65" s="26"/>
      <c r="H65" s="38"/>
      <c r="I65" s="37"/>
      <c r="J65" s="16"/>
      <c r="K65" s="16"/>
      <c r="L65" s="16"/>
      <c r="M65" s="25"/>
      <c r="N65" s="39"/>
    </row>
    <row r="66" spans="1:14" ht="12.75">
      <c r="A66" s="40"/>
      <c r="B66" s="41"/>
      <c r="C66" s="42"/>
      <c r="D66" s="42"/>
      <c r="E66" s="42"/>
      <c r="F66" s="43"/>
      <c r="G66" s="41"/>
      <c r="H66" s="44">
        <f>SUM(H63:H65)</f>
        <v>0</v>
      </c>
      <c r="I66" s="45"/>
      <c r="J66" s="46"/>
      <c r="K66" s="46"/>
      <c r="L66" s="46"/>
      <c r="M66" s="47"/>
      <c r="N66" s="44">
        <f>SUM(N64:N65)</f>
        <v>3677.94</v>
      </c>
    </row>
    <row r="67" spans="1:14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4" t="str">
        <f>A60</f>
        <v>ЛЕНИНА 20</v>
      </c>
      <c r="B68" s="14"/>
      <c r="C68" s="14"/>
      <c r="D68" s="14"/>
      <c r="E68" s="48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8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9" t="s">
        <v>3</v>
      </c>
      <c r="B70" s="11" t="s">
        <v>4</v>
      </c>
      <c r="C70" s="11"/>
      <c r="D70" s="11"/>
      <c r="E70" s="11"/>
      <c r="F70" s="11"/>
      <c r="G70" s="20" t="s">
        <v>5</v>
      </c>
      <c r="H70" s="21" t="s">
        <v>6</v>
      </c>
      <c r="I70" s="10" t="s">
        <v>4</v>
      </c>
      <c r="J70" s="10"/>
      <c r="K70" s="10"/>
      <c r="L70" s="10"/>
      <c r="M70" s="10"/>
      <c r="N70" s="22" t="s">
        <v>6</v>
      </c>
    </row>
    <row r="71" spans="1:14" ht="12.75">
      <c r="A71" s="23" t="s">
        <v>21</v>
      </c>
      <c r="B71" s="24"/>
      <c r="C71" s="16"/>
      <c r="D71" s="16"/>
      <c r="E71" s="16"/>
      <c r="F71" s="25"/>
      <c r="G71" s="26"/>
      <c r="H71" s="27">
        <v>0</v>
      </c>
      <c r="I71" s="28" t="s">
        <v>9</v>
      </c>
      <c r="J71" s="29"/>
      <c r="K71" s="29"/>
      <c r="L71" s="29"/>
      <c r="M71" s="30"/>
      <c r="N71" s="31"/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3" t="s">
        <v>10</v>
      </c>
      <c r="J72" s="34"/>
      <c r="K72" s="34"/>
      <c r="L72" s="34"/>
      <c r="M72" s="35"/>
      <c r="N72" s="36">
        <v>3677.94</v>
      </c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7" t="s">
        <v>22</v>
      </c>
      <c r="J73" s="16"/>
      <c r="K73" s="16"/>
      <c r="L73" s="16"/>
      <c r="M73" s="25"/>
      <c r="N73" s="27">
        <v>191.2</v>
      </c>
    </row>
    <row r="74" spans="1:14" ht="12.75">
      <c r="A74" s="32"/>
      <c r="B74" s="24"/>
      <c r="C74" s="16"/>
      <c r="D74" s="16"/>
      <c r="E74" s="16"/>
      <c r="F74" s="25"/>
      <c r="G74" s="26"/>
      <c r="H74" s="38"/>
      <c r="I74" s="37"/>
      <c r="J74" s="16"/>
      <c r="K74" s="16"/>
      <c r="L74" s="16"/>
      <c r="M74" s="25"/>
      <c r="N74" s="39"/>
    </row>
    <row r="75" spans="1:14" ht="12.75">
      <c r="A75" s="40"/>
      <c r="B75" s="41"/>
      <c r="C75" s="42"/>
      <c r="D75" s="42"/>
      <c r="E75" s="42"/>
      <c r="F75" s="43"/>
      <c r="G75" s="41"/>
      <c r="H75" s="44">
        <f>SUM(H71:H74)</f>
        <v>0</v>
      </c>
      <c r="I75" s="45"/>
      <c r="J75" s="46"/>
      <c r="K75" s="46"/>
      <c r="L75" s="46"/>
      <c r="M75" s="47"/>
      <c r="N75" s="44">
        <f>SUM(N72:N74)</f>
        <v>3869.14</v>
      </c>
    </row>
    <row r="76" spans="1:14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4" t="str">
        <f>A68</f>
        <v>ЛЕНИНА 20</v>
      </c>
      <c r="B77" s="14"/>
      <c r="C77" s="14"/>
      <c r="D77" s="14"/>
      <c r="E77" s="48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23</v>
      </c>
      <c r="B80" s="24"/>
      <c r="C80" s="16"/>
      <c r="D80" s="16"/>
      <c r="E80" s="16"/>
      <c r="F80" s="25"/>
      <c r="G80" s="26"/>
      <c r="H80" s="27">
        <v>0</v>
      </c>
      <c r="I80" s="28" t="s">
        <v>9</v>
      </c>
      <c r="J80" s="29"/>
      <c r="K80" s="29"/>
      <c r="L80" s="29"/>
      <c r="M80" s="30"/>
      <c r="N80" s="31"/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3" t="s">
        <v>10</v>
      </c>
      <c r="J81" s="34"/>
      <c r="K81" s="34"/>
      <c r="L81" s="34"/>
      <c r="M81" s="35"/>
      <c r="N81" s="36">
        <v>3677.94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24</v>
      </c>
      <c r="J82" s="16"/>
      <c r="K82" s="16"/>
      <c r="L82" s="16"/>
      <c r="M82" s="25"/>
      <c r="N82" s="27">
        <v>254.88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25</v>
      </c>
      <c r="J83" s="16"/>
      <c r="K83" s="16"/>
      <c r="L83" s="16"/>
      <c r="M83" s="25"/>
      <c r="N83" s="27">
        <v>6042.11</v>
      </c>
    </row>
    <row r="84" spans="1:14" ht="12.75">
      <c r="A84" s="32"/>
      <c r="B84" s="24"/>
      <c r="C84" s="16"/>
      <c r="D84" s="16"/>
      <c r="E84" s="16"/>
      <c r="F84" s="25"/>
      <c r="G84" s="26"/>
      <c r="H84" s="38"/>
      <c r="I84" s="37"/>
      <c r="J84" s="16"/>
      <c r="K84" s="16"/>
      <c r="L84" s="16"/>
      <c r="M84" s="25"/>
      <c r="N84" s="39"/>
    </row>
    <row r="85" spans="1:14" ht="12.75">
      <c r="A85" s="40"/>
      <c r="B85" s="41"/>
      <c r="C85" s="42"/>
      <c r="D85" s="42"/>
      <c r="E85" s="42"/>
      <c r="F85" s="43"/>
      <c r="G85" s="41"/>
      <c r="H85" s="44">
        <f>SUM(H80:H84)</f>
        <v>0</v>
      </c>
      <c r="I85" s="45"/>
      <c r="J85" s="46"/>
      <c r="K85" s="46"/>
      <c r="L85" s="46"/>
      <c r="M85" s="47"/>
      <c r="N85" s="44">
        <f>SUM(N81:N84)</f>
        <v>9974.93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A77</f>
        <v>ЛЕНИНА 20</v>
      </c>
      <c r="B87" s="14"/>
      <c r="C87" s="14"/>
      <c r="D87" s="14"/>
      <c r="E87" s="48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26</v>
      </c>
      <c r="B90" s="24"/>
      <c r="C90" s="16"/>
      <c r="D90" s="16"/>
      <c r="E90" s="16"/>
      <c r="F90" s="25"/>
      <c r="G90" s="26"/>
      <c r="H90" s="27">
        <v>0</v>
      </c>
      <c r="I90" s="28" t="s">
        <v>9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10</v>
      </c>
      <c r="J91" s="34"/>
      <c r="K91" s="34"/>
      <c r="L91" s="34"/>
      <c r="M91" s="35"/>
      <c r="N91" s="36">
        <v>3677.94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27</v>
      </c>
      <c r="J92" s="16"/>
      <c r="K92" s="16"/>
      <c r="L92" s="16"/>
      <c r="M92" s="25">
        <v>9</v>
      </c>
      <c r="N92" s="27">
        <v>5817.4</v>
      </c>
    </row>
    <row r="93" spans="1:14" ht="12.75">
      <c r="A93" s="32"/>
      <c r="B93" s="24"/>
      <c r="C93" s="16"/>
      <c r="D93" s="16"/>
      <c r="E93" s="16"/>
      <c r="F93" s="25"/>
      <c r="G93" s="26"/>
      <c r="H93" s="38"/>
      <c r="I93" s="37"/>
      <c r="J93" s="16"/>
      <c r="K93" s="16"/>
      <c r="L93" s="16"/>
      <c r="M93" s="25"/>
      <c r="N93" s="39"/>
    </row>
    <row r="94" spans="1:14" ht="12.75">
      <c r="A94" s="40"/>
      <c r="B94" s="41"/>
      <c r="C94" s="42"/>
      <c r="D94" s="42"/>
      <c r="E94" s="42"/>
      <c r="F94" s="43"/>
      <c r="G94" s="41"/>
      <c r="H94" s="44">
        <f>SUM(H90:H93)</f>
        <v>0</v>
      </c>
      <c r="I94" s="45"/>
      <c r="J94" s="46"/>
      <c r="K94" s="46"/>
      <c r="L94" s="46"/>
      <c r="M94" s="47"/>
      <c r="N94" s="44">
        <f>SUM(N91:N93)</f>
        <v>9495.34</v>
      </c>
    </row>
    <row r="95" spans="1:14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 t="str">
        <f>A87</f>
        <v>ЛЕНИНА 20</v>
      </c>
      <c r="B96" s="14"/>
      <c r="C96" s="14"/>
      <c r="D96" s="14"/>
      <c r="E96" s="48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</row>
    <row r="99" spans="1:14" ht="12.75">
      <c r="A99" s="23" t="s">
        <v>28</v>
      </c>
      <c r="B99" s="24"/>
      <c r="C99" s="16"/>
      <c r="D99" s="16"/>
      <c r="E99" s="16"/>
      <c r="F99" s="25"/>
      <c r="G99" s="26"/>
      <c r="H99" s="27">
        <v>0</v>
      </c>
      <c r="I99" s="28" t="s">
        <v>9</v>
      </c>
      <c r="J99" s="29"/>
      <c r="K99" s="29"/>
      <c r="L99" s="29"/>
      <c r="M99" s="30"/>
      <c r="N99" s="31"/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3" t="s">
        <v>10</v>
      </c>
      <c r="J100" s="34"/>
      <c r="K100" s="34"/>
      <c r="L100" s="34"/>
      <c r="M100" s="35"/>
      <c r="N100" s="36">
        <v>3677.94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27</v>
      </c>
      <c r="J101" s="16"/>
      <c r="K101" s="16"/>
      <c r="L101" s="16"/>
      <c r="M101" s="25">
        <v>12</v>
      </c>
      <c r="N101" s="27">
        <v>1018.43</v>
      </c>
    </row>
    <row r="102" spans="1:14" ht="12.75">
      <c r="A102" s="32"/>
      <c r="B102" s="24"/>
      <c r="C102" s="16"/>
      <c r="D102" s="16"/>
      <c r="E102" s="16"/>
      <c r="F102" s="25"/>
      <c r="G102" s="26"/>
      <c r="H102" s="38"/>
      <c r="I102" s="37"/>
      <c r="J102" s="16"/>
      <c r="K102" s="16"/>
      <c r="L102" s="16"/>
      <c r="M102" s="25"/>
      <c r="N102" s="39"/>
    </row>
    <row r="103" spans="1:14" ht="12.75">
      <c r="A103" s="40"/>
      <c r="B103" s="41"/>
      <c r="C103" s="42"/>
      <c r="D103" s="42"/>
      <c r="E103" s="42"/>
      <c r="F103" s="43"/>
      <c r="G103" s="41"/>
      <c r="H103" s="44">
        <f>SUM(H99:H102)</f>
        <v>0</v>
      </c>
      <c r="I103" s="45"/>
      <c r="J103" s="46"/>
      <c r="K103" s="46"/>
      <c r="L103" s="46"/>
      <c r="M103" s="47"/>
      <c r="N103" s="44">
        <f>SUM(N100:N102)</f>
        <v>4696.37</v>
      </c>
    </row>
    <row r="104" spans="1:14" ht="12.75">
      <c r="A104" s="9" t="s">
        <v>29</v>
      </c>
      <c r="B104" s="9"/>
      <c r="C104" s="9"/>
      <c r="D104" s="9"/>
      <c r="E104" s="9"/>
      <c r="F104" s="9"/>
      <c r="G104" s="9"/>
      <c r="H104" s="8">
        <f>H9+H17+H25+H33+H42+H50+H58+H66+H75+H85+H94+H103</f>
        <v>1624.07</v>
      </c>
      <c r="I104" s="8"/>
      <c r="J104" s="49"/>
      <c r="K104" s="49"/>
      <c r="L104" s="49"/>
      <c r="M104" s="49"/>
      <c r="N104" s="49"/>
    </row>
    <row r="105" spans="1:14" ht="12.75">
      <c r="A105" s="9" t="s">
        <v>30</v>
      </c>
      <c r="B105" s="9"/>
      <c r="C105" s="9"/>
      <c r="D105" s="9"/>
      <c r="E105" s="9"/>
      <c r="F105" s="9"/>
      <c r="G105" s="9"/>
      <c r="H105" s="7">
        <f>N9+N17+N25+N33+N42+N50+N58+N66+N75+N85+N94+N103</f>
        <v>66022.87</v>
      </c>
      <c r="I105" s="7"/>
      <c r="J105" s="49"/>
      <c r="K105" s="49"/>
      <c r="L105" s="49"/>
      <c r="M105" s="49"/>
      <c r="N105" s="49"/>
    </row>
    <row r="106" spans="1:14" ht="12.75">
      <c r="A106" s="9" t="s">
        <v>31</v>
      </c>
      <c r="B106" s="9"/>
      <c r="C106" s="9"/>
      <c r="D106" s="9"/>
      <c r="E106" s="9"/>
      <c r="F106" s="9"/>
      <c r="G106" s="9"/>
      <c r="H106" s="6">
        <f>SUM(H104:H105)</f>
        <v>67646.94</v>
      </c>
      <c r="I106" s="6"/>
      <c r="J106" s="49"/>
      <c r="K106" s="49"/>
      <c r="L106" s="49"/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0" ht="12.75">
      <c r="A110" s="14" t="s">
        <v>32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33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34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 t="s">
        <v>35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5" t="s">
        <v>36</v>
      </c>
      <c r="B115" s="5"/>
      <c r="C115" s="51"/>
      <c r="D115" s="52"/>
      <c r="E115" s="51"/>
      <c r="F115" s="52"/>
      <c r="G115" s="51"/>
      <c r="H115" s="52"/>
      <c r="I115" s="5" t="s">
        <v>36</v>
      </c>
      <c r="J115" s="5"/>
    </row>
    <row r="116" spans="1:10" ht="12.75">
      <c r="A116" s="4" t="s">
        <v>37</v>
      </c>
      <c r="B116" s="4"/>
      <c r="C116" s="4" t="s">
        <v>38</v>
      </c>
      <c r="D116" s="4"/>
      <c r="E116" s="4" t="s">
        <v>39</v>
      </c>
      <c r="F116" s="4"/>
      <c r="G116" s="4" t="s">
        <v>40</v>
      </c>
      <c r="H116" s="4"/>
      <c r="I116" s="4" t="s">
        <v>37</v>
      </c>
      <c r="J116" s="4"/>
    </row>
    <row r="117" spans="1:10" ht="12.75">
      <c r="A117" s="3" t="s">
        <v>41</v>
      </c>
      <c r="B117" s="3"/>
      <c r="C117" s="54"/>
      <c r="D117" s="55"/>
      <c r="E117" s="54"/>
      <c r="F117" s="55"/>
      <c r="G117" s="54"/>
      <c r="H117" s="55"/>
      <c r="I117" s="3" t="s">
        <v>42</v>
      </c>
      <c r="J117" s="3"/>
    </row>
    <row r="118" spans="1:10" ht="12.75">
      <c r="A118" s="51"/>
      <c r="B118" s="56"/>
      <c r="C118" s="49"/>
      <c r="D118" s="49"/>
      <c r="E118" s="57"/>
      <c r="F118" s="49"/>
      <c r="G118" s="51"/>
      <c r="H118" s="56"/>
      <c r="I118" s="51"/>
      <c r="J118" s="56"/>
    </row>
    <row r="119" spans="1:10" ht="12.75">
      <c r="A119" s="2">
        <v>84027.96</v>
      </c>
      <c r="B119" s="2"/>
      <c r="C119" s="1">
        <v>7391.78</v>
      </c>
      <c r="D119" s="1"/>
      <c r="E119" s="68">
        <v>7391.78</v>
      </c>
      <c r="F119" s="68"/>
      <c r="G119" s="68">
        <v>0</v>
      </c>
      <c r="H119" s="68"/>
      <c r="I119" s="2">
        <f>A119+C119-E119</f>
        <v>84027.96</v>
      </c>
      <c r="J119" s="2"/>
    </row>
    <row r="120" spans="1:10" ht="12.75">
      <c r="A120" s="54"/>
      <c r="B120" s="55"/>
      <c r="C120" s="58"/>
      <c r="D120" s="58"/>
      <c r="E120" s="54"/>
      <c r="F120" s="58"/>
      <c r="G120" s="54"/>
      <c r="H120" s="55"/>
      <c r="I120" s="54"/>
      <c r="J120" s="55"/>
    </row>
    <row r="121" spans="1:10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14" t="s">
        <v>32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33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43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 t="s">
        <v>44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ht="12.75">
      <c r="A127" s="5" t="s">
        <v>36</v>
      </c>
      <c r="B127" s="5"/>
      <c r="C127" s="59"/>
      <c r="D127" s="52"/>
      <c r="E127" s="69" t="s">
        <v>39</v>
      </c>
      <c r="F127" s="69"/>
      <c r="G127" s="69" t="s">
        <v>45</v>
      </c>
      <c r="H127" s="69"/>
      <c r="I127" s="60"/>
      <c r="J127" s="52"/>
    </row>
    <row r="128" spans="1:10" ht="12.75">
      <c r="A128" s="4" t="s">
        <v>37</v>
      </c>
      <c r="B128" s="4"/>
      <c r="C128" s="4" t="s">
        <v>38</v>
      </c>
      <c r="D128" s="4"/>
      <c r="E128" s="50" t="s">
        <v>46</v>
      </c>
      <c r="F128" s="50" t="s">
        <v>47</v>
      </c>
      <c r="G128" s="50" t="s">
        <v>48</v>
      </c>
      <c r="H128" s="50" t="s">
        <v>47</v>
      </c>
      <c r="I128" s="4" t="s">
        <v>36</v>
      </c>
      <c r="J128" s="4"/>
    </row>
    <row r="129" spans="1:10" ht="12.75">
      <c r="A129" s="3" t="s">
        <v>41</v>
      </c>
      <c r="B129" s="3"/>
      <c r="C129" s="61"/>
      <c r="D129" s="62"/>
      <c r="E129" s="53"/>
      <c r="F129" s="53" t="s">
        <v>49</v>
      </c>
      <c r="G129" s="53"/>
      <c r="H129" s="53" t="s">
        <v>49</v>
      </c>
      <c r="I129" s="3" t="s">
        <v>37</v>
      </c>
      <c r="J129" s="3"/>
    </row>
    <row r="130" spans="1:10" ht="12.75">
      <c r="A130" s="51"/>
      <c r="B130" s="56"/>
      <c r="C130" s="59"/>
      <c r="D130" s="52"/>
      <c r="E130" s="63"/>
      <c r="F130" s="63"/>
      <c r="G130" s="63"/>
      <c r="H130" s="63"/>
      <c r="I130" s="64"/>
      <c r="J130" s="65"/>
    </row>
    <row r="131" spans="1:10" ht="12.75">
      <c r="A131" s="2">
        <v>-41648.28</v>
      </c>
      <c r="B131" s="2"/>
      <c r="C131" s="2">
        <v>102988.69</v>
      </c>
      <c r="D131" s="2"/>
      <c r="E131" s="66">
        <v>94905.24</v>
      </c>
      <c r="F131" s="66">
        <v>15486.63</v>
      </c>
      <c r="G131" s="66">
        <f>H104+H105</f>
        <v>67646.94</v>
      </c>
      <c r="H131" s="66">
        <v>11038.62</v>
      </c>
      <c r="I131" s="2">
        <f>A131+E131-G131</f>
        <v>-14389.979999999996</v>
      </c>
      <c r="J131" s="2"/>
    </row>
    <row r="132" spans="1:10" ht="12.75">
      <c r="A132" s="54"/>
      <c r="B132" s="55"/>
      <c r="C132" s="54"/>
      <c r="D132" s="55"/>
      <c r="E132" s="67"/>
      <c r="F132" s="67"/>
      <c r="G132" s="67"/>
      <c r="H132" s="67"/>
      <c r="I132" s="54"/>
      <c r="J132" s="55"/>
    </row>
  </sheetData>
  <sheetProtection/>
  <mergeCells count="99">
    <mergeCell ref="A131:B131"/>
    <mergeCell ref="C131:D131"/>
    <mergeCell ref="I131:J131"/>
    <mergeCell ref="A128:B128"/>
    <mergeCell ref="C128:D128"/>
    <mergeCell ref="I128:J128"/>
    <mergeCell ref="A129:B129"/>
    <mergeCell ref="I129:J129"/>
    <mergeCell ref="A122:J122"/>
    <mergeCell ref="A123:J123"/>
    <mergeCell ref="A124:J124"/>
    <mergeCell ref="A125:J125"/>
    <mergeCell ref="A127:B127"/>
    <mergeCell ref="E127:F127"/>
    <mergeCell ref="G127:H127"/>
    <mergeCell ref="A117:B117"/>
    <mergeCell ref="I117:J117"/>
    <mergeCell ref="A119:B119"/>
    <mergeCell ref="C119:D119"/>
    <mergeCell ref="E119:F119"/>
    <mergeCell ref="G119:H119"/>
    <mergeCell ref="I119:J119"/>
    <mergeCell ref="A116:B116"/>
    <mergeCell ref="C116:D116"/>
    <mergeCell ref="E116:F116"/>
    <mergeCell ref="G116:H116"/>
    <mergeCell ref="I116:J116"/>
    <mergeCell ref="A110:J110"/>
    <mergeCell ref="A111:J111"/>
    <mergeCell ref="A112:J112"/>
    <mergeCell ref="A113:J113"/>
    <mergeCell ref="A115:B115"/>
    <mergeCell ref="I115:J115"/>
    <mergeCell ref="A104:G104"/>
    <mergeCell ref="H104:I104"/>
    <mergeCell ref="A105:G105"/>
    <mergeCell ref="H105:I105"/>
    <mergeCell ref="A106:G106"/>
    <mergeCell ref="H106:I106"/>
    <mergeCell ref="A96:D96"/>
    <mergeCell ref="B97:H97"/>
    <mergeCell ref="I97:N97"/>
    <mergeCell ref="B98:F98"/>
    <mergeCell ref="I98:M98"/>
    <mergeCell ref="A87:D87"/>
    <mergeCell ref="B88:H88"/>
    <mergeCell ref="I88:N88"/>
    <mergeCell ref="B89:F89"/>
    <mergeCell ref="I89:M89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2015-03-27T08:05:21Z</dcterms:created>
  <dcterms:modified xsi:type="dcterms:W3CDTF">2015-03-27T08:05:23Z</dcterms:modified>
  <cp:category/>
  <cp:version/>
  <cp:contentType/>
  <cp:contentStatus/>
</cp:coreProperties>
</file>